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ARO\Documents\J A V N A  N A B A V A\JN 2023\JEDNOSTAVNA NABAVA 2023\NBV-51-2023 (Senzorna soba - Ruka prijatelja)\1. Objava Poziva na dostavu ponuda\"/>
    </mc:Choice>
  </mc:AlternateContent>
  <xr:revisionPtr revIDLastSave="0" documentId="13_ncr:1_{F66950BB-9FB1-4F4F-9278-03BBAC794F6D}" xr6:coauthVersionLast="47" xr6:coauthVersionMax="47" xr10:uidLastSave="{00000000-0000-0000-0000-000000000000}"/>
  <bookViews>
    <workbookView xWindow="28680" yWindow="-120" windowWidth="29040" windowHeight="17640" tabRatio="695" xr2:uid="{00000000-000D-0000-FFFF-FFFF00000000}"/>
  </bookViews>
  <sheets>
    <sheet name="Prilog I. Troškovnik" sheetId="6" r:id="rId1"/>
    <sheet name="List1" sheetId="7" state="hidden" r:id="rId2"/>
  </sheets>
  <definedNames>
    <definedName name="Izbornik">List1!$G$6:$G$9</definedName>
    <definedName name="Izbornik1">List1!$C$5:$C$6</definedName>
    <definedName name="proizvids">List1!$C$5:$D$5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6" l="1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50" i="6"/>
  <c r="I40" i="6"/>
  <c r="I41" i="6"/>
  <c r="I42" i="6"/>
  <c r="I43" i="6"/>
  <c r="I44" i="6"/>
  <c r="I45" i="6"/>
  <c r="I46" i="6"/>
  <c r="I47" i="6"/>
  <c r="I48" i="6"/>
  <c r="I51" i="6" l="1"/>
  <c r="I16" i="6" l="1"/>
  <c r="I17" i="6"/>
  <c r="I18" i="6"/>
  <c r="I19" i="6"/>
  <c r="I20" i="6"/>
  <c r="I49" i="6"/>
  <c r="I15" i="6" l="1"/>
  <c r="I14" i="6"/>
  <c r="I13" i="6"/>
  <c r="I12" i="6"/>
  <c r="I53" i="6" l="1"/>
  <c r="D54" i="6" s="1"/>
  <c r="D56" i="6" s="1"/>
  <c r="D58" i="6" s="1"/>
</calcChain>
</file>

<file path=xl/sharedStrings.xml><?xml version="1.0" encoding="utf-8"?>
<sst xmlns="http://schemas.openxmlformats.org/spreadsheetml/2006/main" count="108" uniqueCount="71">
  <si>
    <t>Redni broj</t>
  </si>
  <si>
    <t>PRILOG 1</t>
  </si>
  <si>
    <t>TROŠKOVNIK - TEHNIČKE SPECIFIKACIJE PREDMETA NABAVE</t>
  </si>
  <si>
    <t>PREDMET NABAVE:</t>
  </si>
  <si>
    <t>E.B.N.:</t>
  </si>
  <si>
    <t>P.V.N.:</t>
  </si>
  <si>
    <t>JEDINICA MJERE</t>
  </si>
  <si>
    <t>KOLIČINA</t>
  </si>
  <si>
    <t>JEDINIČNA CIJENA</t>
  </si>
  <si>
    <t>UKUPNA CIJENA</t>
  </si>
  <si>
    <t>5 (3*4)</t>
  </si>
  <si>
    <t>DA</t>
  </si>
  <si>
    <t>NE</t>
  </si>
  <si>
    <t>KATALOG</t>
  </si>
  <si>
    <t>IZJAVA DOBAVLJAČA</t>
  </si>
  <si>
    <t>NAVOD O REFERENTNOJ STRANICI</t>
  </si>
  <si>
    <t>NAVOD O REFERENTNOM DOKUMENTU</t>
  </si>
  <si>
    <t>UKUPNA CIJENA (€ bez PDV-a) - brojkama</t>
  </si>
  <si>
    <t>UKUPNA CIJENA (€ bez PDV-a) - slovima</t>
  </si>
  <si>
    <t>IZNOS PDV-a - € brojkama</t>
  </si>
  <si>
    <t>IZNOS PDV-a - € slovima</t>
  </si>
  <si>
    <t>UKUPNA CIJENA (€ sa PDV-om) - brojkama</t>
  </si>
  <si>
    <t>UKUPNA CIJENA (€ sa PDV-om) - slovima</t>
  </si>
  <si>
    <t>ROBA (i opis stavki)</t>
  </si>
  <si>
    <t>Multisenzorna oaza 
 Uključuje:
 - tuba s mjehurićima 1,75 m upravljivu s bežićnim upravljačem putem kojeg se mogu mijenjati boje ili paliti/gasiti mjehuriće
 - tapecirano produljeno sjedište dimenzija minimalno 120x60x32 cm
 - 2x akrilna ogledala minimalno 60 x 160 cm sa zaobljenim rubom
 - izvor svjetlosti i optička vlakna 2m x 100, vlakna upravljiva putem zajedničkog upravljača koji kontrolira i tubu
 - meke obloge izrađene dimenzija minimalno 120x60x5cm</t>
  </si>
  <si>
    <t>Tepih opremljen optičkim vlaknima koja stvaraju lijepi efekt zvjezdanog neba sa stalnom promjenom boja. Za upotrebu je potreban izvor svjetlosti.Dimenzije: min. 200x100 cm</t>
  </si>
  <si>
    <t>Interaktivni izvor svjetlosti za optička vlakna. LED izvor svjetlosti za dugotrajnu i sigurnu upotrebu. Dio interaktivnog  sustava elemenata. Dimenzije maksimalno: 13x12x6 cm</t>
  </si>
  <si>
    <t>Interaktivna svjetlucava kugla set
- 30 cm kugla s ogledalima
- interaktivni reflektor za kuglu - kompatibilan s bežičnim WiFi upravljačem
- motor za rotiranje kugle</t>
  </si>
  <si>
    <t>Interaktivne LED trake integrirane u interaktivni sustav te su kompatibilne sa bežičnim upravljačima sustava. Duljina trake minimalno: 500 cm.</t>
  </si>
  <si>
    <t>Space projektor set
Projektor koji projicira razne oblike i boje na zidovima ili stropovima soba. Uključuje 4 koluta za projekciju. Dimenzije: min. 25x24cm</t>
  </si>
  <si>
    <t>Svjetleći stol za stvaranje ambijenta za pričanje priča i istraživanje raznih predmeta uz ugodnu svjetlosnu podlogu. Iznimno jednostavan za održavanje. IP65, razred potrošnje: A+. Dimenzije: min. 70x70x40 cm.</t>
  </si>
  <si>
    <t>Svjetleći tabure
Plastični tabure u obliku panja.
S integriranom LED rasvjetom. Praktičan za upotrebu i na otvorenom. Lagano čišćenje, IP65, razred potrošnje: A+. Dimenzije: min. 35x35 cm.</t>
  </si>
  <si>
    <t xml:space="preserve">Upravljačka kocka
Interaktivni bežični upravljač elemenata interaktivnog sustava (tubom s mjehurićima, zidnim panelima, optičkim vlaknima, snoezelen rasvjetom...). Kocka sa 6 boja koja pomoću ugrađenog digitalnog žiroskopa mijenja boju svih interaktivnih elemenata u prostoru u boju gornje plohe kocke (crvena, plava, zelena, narančasta, žuta ili roza). Ne zahtjeva instalaciju ili dodatne uređaje za rad. Isporučuje se s punjivim baterijama i USB punjačem. Dimenzije: 30 x 30 x 30 cm. 
</t>
  </si>
  <si>
    <t>Mekane podne obloge
Meke neklizajuće podne obloge - tatami 
Dimenzije minimalno: 100x100x2cm
Gustoća minimalno: 60kg/m3</t>
  </si>
  <si>
    <t>Nosiva metalna greda sa potpornim sidrištima za bočne zidove
- izrađena po mjeri i specifikaciji kupca
- profil 10x10 cm
- D: 480 cm
- broj hvatišta: 4-8
- boja: bijela</t>
  </si>
  <si>
    <t>Set za viseće elemente i prilagođavanje visine
Sadrži sigurnosnu kuku, rotacijski uređaj, min. 3 m konopa
i podesivač visine sa sigurnosnom kukom. Dimenzije:
10 x 30 x 10 cm.</t>
  </si>
  <si>
    <t xml:space="preserve">Stijena za penjanje s nagibom za lakši uspon.
Drvena stabilna stijena za fiksnu montažu uza zid. Sadrži 24 raznobojna terapijska hvatišta za penjanje, kuku i sigurnosno uže s pojasom za penjanje za maksimalnu sigurnost upotrebe. Dimenzije: min. 240x120x60 cm. </t>
  </si>
  <si>
    <t>Podne strunjače -
Visokootporni materijali prilagođeni redovnom tretiranju dezinficijensima.
Dimenzije 200x100cm debljine 10cm
Gustoća spužve: 32kg/m3.
Boja po izboru kupca.</t>
  </si>
  <si>
    <t>m2</t>
  </si>
  <si>
    <t>Univerzalni poligon za slaganje. Uključuje:
- Valoviti spust min. 90 x 60 x 40 cm
- centralna kocka s tatkilnim oblicima min. 60 x 60 x 30 cm
- zaobljeni uspon min. 90 x 60 x 40 cm
- stepenište s gredicama min. 90 x 60 x 40 cm
- stepenište s cilindrima min. 90 x 60 x 40 cm</t>
  </si>
  <si>
    <t>Audiovizualni snoezelen panel dimenzija 120x30cm detektira glasnoću i visinu zvuka te uključuje minimalno 7 interaktivnih igara koje reagiraju na zvuk i/ili senzor trampolina. Uključuje bežični senzor za trampoline koji precizno detektira skokve djeteta i daje odgovarajući vizualni signal na svaki skok. Dio interaktivnog sustava, bežično uparen s ostalim audiovizualnim detektorima. Uključuje mobilnu aplikaciju na hrvatskom jeziku za fino podešavanje svih funkcija.</t>
  </si>
  <si>
    <t>Prijenosni obli bežični vibroakustično-svjetlosni uređaj reagira na glasnoću i visinu tona korisnika te sa odgovarajućim vibracijama i atraktivnim svjetlosnim efektima potiče na verbalizaciju i interakciju.
- minimalnih dimenzija: 15x10 cm
Integrirana punjiva baterija</t>
  </si>
  <si>
    <t>Ortopedske puzzle
Set podnih puzzli koje oponašaju osnovne teksture iz prirode - trava, šljunak, orašasti plodovi,
školjkice, jaja, češeri, pužić, drvo, morska zvijezda, ježić. Sve puzzle su kompatibilne, međusobno povezive. Dolaze u kombinaciji mekih i tvrdih podložaka u dvije veličine.
Set od min 11 podnih puzzli različitih tekstura, najmanjih dimenzija 30x30 i 14x14 cm, živih boja.</t>
  </si>
  <si>
    <t>Ortopedske puzzle: Taktilni Memory - Set sadrži 12 puzzli koje oponašaju osnovne teksture iz prirode – trava, pužići, školjkice i cvjetići. Sve puzzle su kompatibilne, međusobno povezive. Dolaze u kombinaciji mekih i tvrdih podložaka u tri veličine.</t>
  </si>
  <si>
    <t>Set taktilnih pločica za vježbe orijentacije i praćenje uputa.
Set se sastoji od 16 međusobno povezivih podnih puzzli.
4x otisak desnog dlana
4x otisak lijevog dlana
4x otisak desnog stopala
4x otisak lijevog stopala
Materijal: PVC
Dimenzije: 30x30 cm i 14x14 cm</t>
  </si>
  <si>
    <t>Balansna gredica s preklopom
Mekana tapecirana gredica sa dva preklopa, za vježbe ravnoteže.
Element od čvrste spužve tapeciran materijalima otpornima na redovno dezinficiranje.
Dimenzije: min. 180 x 15 x 5 cm</t>
  </si>
  <si>
    <t>Podne obloge interaktivne površine - tekuće pločice. Set sadrži 4 senzorne pločice. Nosivost: min. 400 kg po pločici. Dimenzije jedne pločice: min. 30x30 cm po pločici.</t>
  </si>
  <si>
    <t>Podna meta -
Igra za vježbu preciznosti i koordinacije.
Uključuje otežane jastučiće za igru u minimalno 4 boje te veliku podnu metu sa brojevnim oznakama, izrađenu od otpornih tekstilnih materijala.
Dimenzije: min. 150x150 cm</t>
  </si>
  <si>
    <t xml:space="preserve">Terapijska ljuljačka s ravnom platformom za korištenje u različitim pozicijama uključujući i stajanje
Dimenzije platforme: min. 75 x 75 cm 
Dužina užadi: min. 150 cm
Nosivost: min. 100 kg </t>
  </si>
  <si>
    <t>Viseća ljuljačka za opuštanje.
Pamuk/poliester - tretirani za otpornost na UV zrake i vodu.
Promjer: min. 150 cm
Nosivost: min. 200 kg</t>
  </si>
  <si>
    <t>Zidne strunjače, prošivene čičak trakama
Za vizualnu komunikaciju simbolima,
set od minimalno 5 obostranih strunjača različitih boja sa prošivenim dvostrukim čičak trakama, koje se montiraju na tvrdu drvenu podlogu fiksiranu za zid. Set uključuje minimalno 350 komunikacijskih simbola otpornih na sve vrste habanja i trganja s čičkom za prihvat na strunjače, simboli su raspoređeni u 10 aktivnosti s detaljnim uputama za upotrebu u svrhu razvoja ciljanih kognitivnih vještina.
Ukupne dimenzije: 100x100cm</t>
  </si>
  <si>
    <t>Strunjače zidne -
Meke zidne strunjače oblikovane blagim valovima.
Visokootporni materijali različitih boja i gustoća prilagođeni redovnom
tretiranju dezinficijensima. Fiksiranje na zid. Dimenzije: 145x100x5cm</t>
  </si>
  <si>
    <t>Švedske ljestve - Jednostruke švedske ljestve po DIN standardima.
Treba sadržavati minimalno 10 prečki. Uključuje materijale za montažu.
Minimalne dimenzije: 220x90x14 cm
Nosivost: min. 120 kg</t>
  </si>
  <si>
    <t>Akrilna ogledala rađena po mjeri - Akrilna ogledala iznimne bistroće i visoke sigurnosti. 
Izrađena na minimalnu dimenziju: 95x95 cm (DxŠ) i maksimalnu dimenziju 130x160 cm (DxŠ)</t>
  </si>
  <si>
    <t>Senzorni set deluxe: Dodir
Set od minimalno 15 taktilnih elemenata, uobičajeno sadrži taktilne jastučiće za uparivanje, taktilne brojke, drvene 3D puzzle, multisenzorni sprej,  masažne loptice, taktilne prostirke, taktilne loptice, taktilne pjene, plišanog psića s taktilnim dodatcima, taktilne fotografije. Elementi mogu varirati.</t>
  </si>
  <si>
    <t>Senzorni set deluxe: Njuh - Paket za olfaktornu stimulaciju od minimalno 10 elemenata. Sadrži: aroma taktilnu kocku, difuzor, aromatična ulja, aromaterapijski sprej, aromaterapijske CD-e, taktilno-olfaktorne jastučiće i plišanu igračku. Elementi mogu varirati.</t>
  </si>
  <si>
    <t>Senzorni set deluxe: Sluh - Set od minimalno 20 elemenata za auditivnu stimulaciju koji sadrži razne instrumente i igračke za poticanje osjetila sluha (zvečke, zvona, bubanj, šuškalice...) Elementi mogu varirati.</t>
  </si>
  <si>
    <t>Senzorni set deluxe: Vid -
Set od minimalno 18 elemenata za poticanje osjetila vida. Najčešće uključeni elementi su svjetleće loptice, svjetiljke, lampe i raznovrsne igračke s izmjenom boja i jakim vizualnim efektima. Elementi mogu varirati.</t>
  </si>
  <si>
    <t>Terapijska lopta - 45 cm
Lopta za terapijske i rehabilitacijske aktivnosti poticanja vestibularnog sustava i grube motorike.</t>
  </si>
  <si>
    <t>Terapijska lopta - 65 cm
Lopta za terapijske i rehabilitacijske aktivnosti poticanja vestibularnog sustava i grube motorike.</t>
  </si>
  <si>
    <t>Otežana deka -
Otežana deka s utezima koji su raspoređeni u pretince unutar deke što omogućuje ravnomjernu distribuciju podražaja. Dimenzije: min. 75 x 75 cm. Težina: min. 2 kg.</t>
  </si>
  <si>
    <t>Loptice za bazen - Set iznimno otpornih plastičnih loptica u 5 različitih boja promjera 8 cm do 10 cm. Minimalno 250 komada u setu.</t>
  </si>
  <si>
    <t>set</t>
  </si>
  <si>
    <t>Dostava i montaža svih elemenata.
- Međusobno povezivanje interaktivnih elemenata 
sustava
- Inicijalna konfiguracija sustava za početak uporabe
- Inicijalna edukacija o senzornim elementima
- Edukacija o pravilnom rukovanju, održavanju i 
primjeni instaliranih senzornih elemenata</t>
  </si>
  <si>
    <t>kom</t>
  </si>
  <si>
    <t>Dječja vrećasta fotelja s naslonom
Fotelja izrađena od vodonepropusnog tekstilnog materijala, jednostavna za održavanje i može se koristiti u unutarnjim i vanjskim prostorima.
Jednobojni tekstil na svim površinama s prošivenim obrubom spojeva u različitoj boji prema izboru kupca.
Minimalni promjer: 50 cm</t>
  </si>
  <si>
    <t>Bazen za loptice
Bazen za loptice dimenzija maksimalno 145x145 cm visine 50cm obložen PVC-om, boja po izboru kupca. Oplata bazena mora biti izrađena od drvene šperploče minimalne debljine 12mm te obložena spužvom gustoće 32kg/m3 koja omogućuje stajanje na stranicama bazena. Bazen mora imati mogućnost lakog sastavljanja i rastavljanja bez upotrebe dodatnih vijaka.</t>
  </si>
  <si>
    <t>NBV-51/2023</t>
  </si>
  <si>
    <t>20.000 eura (€ bez PDV-a)</t>
  </si>
  <si>
    <t>Nabava opreme za opremanje senzorne sobe u Centru za djecu s poteškoćama - Ruka prijatelja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</si>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</sst>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vertical="center"/>
    </xf>
    <xf numFmtId="0" fontId="0" fillId="0" borderId="5" xfId="0" applyBorder="1"/>
    <xf numFmtId="0" fontId="7" fillId="0" borderId="6" xfId="0" applyFont="1" applyBorder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2" fontId="0" fillId="0" borderId="0" xfId="0" applyNumberFormat="1"/>
    <xf numFmtId="43" fontId="0" fillId="0" borderId="0" xfId="1" applyFont="1"/>
    <xf numFmtId="43" fontId="8" fillId="0" borderId="7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3" fontId="8" fillId="0" borderId="7" xfId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43" fontId="8" fillId="2" borderId="7" xfId="1" applyFont="1" applyFill="1" applyBorder="1" applyAlignment="1">
      <alignment horizontal="right"/>
    </xf>
    <xf numFmtId="0" fontId="8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/>
    </xf>
    <xf numFmtId="0" fontId="0" fillId="2" borderId="9" xfId="0" applyFill="1" applyBorder="1" applyAlignment="1">
      <alignment horizontal="left" vertical="top" wrapText="1"/>
    </xf>
    <xf numFmtId="0" fontId="8" fillId="2" borderId="7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86"/>
  <sheetViews>
    <sheetView tabSelected="1" zoomScaleNormal="100" workbookViewId="0">
      <selection activeCell="H7" sqref="H7"/>
    </sheetView>
  </sheetViews>
  <sheetFormatPr defaultRowHeight="15" x14ac:dyDescent="0.25"/>
  <cols>
    <col min="1" max="1" width="2.42578125" customWidth="1"/>
    <col min="2" max="2" width="19.28515625" customWidth="1"/>
    <col min="3" max="3" width="113.28515625" customWidth="1"/>
    <col min="4" max="4" width="8.7109375" customWidth="1"/>
    <col min="5" max="5" width="8.28515625" customWidth="1"/>
    <col min="6" max="6" width="11.5703125" customWidth="1"/>
    <col min="7" max="7" width="10.5703125" bestFit="1" customWidth="1"/>
    <col min="9" max="9" width="13.140625" customWidth="1"/>
  </cols>
  <sheetData>
    <row r="2" spans="2:10" ht="21" x14ac:dyDescent="0.35">
      <c r="B2" s="41" t="s">
        <v>1</v>
      </c>
      <c r="C2" s="42"/>
      <c r="D2" s="24"/>
      <c r="E2" s="24"/>
      <c r="F2" s="24"/>
      <c r="G2" s="24"/>
      <c r="H2" s="24"/>
      <c r="I2" s="24"/>
      <c r="J2" s="24"/>
    </row>
    <row r="3" spans="2:10" ht="3" customHeight="1" x14ac:dyDescent="0.25">
      <c r="B3" s="4"/>
      <c r="C3" s="5"/>
    </row>
    <row r="4" spans="2:10" s="6" customFormat="1" ht="30" customHeight="1" x14ac:dyDescent="0.25">
      <c r="B4" s="43" t="s">
        <v>2</v>
      </c>
      <c r="C4" s="44"/>
    </row>
    <row r="5" spans="2:10" ht="3.75" customHeight="1" x14ac:dyDescent="0.25">
      <c r="B5" s="7"/>
      <c r="C5" s="8"/>
    </row>
    <row r="6" spans="2:10" ht="21.75" customHeight="1" x14ac:dyDescent="0.25">
      <c r="B6" s="45" t="s">
        <v>3</v>
      </c>
      <c r="C6" s="29" t="s">
        <v>69</v>
      </c>
      <c r="D6" s="9"/>
      <c r="E6" s="9"/>
      <c r="F6" s="9"/>
      <c r="G6" s="9"/>
      <c r="H6" s="9"/>
      <c r="I6" s="9"/>
      <c r="J6" s="9"/>
    </row>
    <row r="7" spans="2:10" ht="23.25" customHeight="1" x14ac:dyDescent="0.25">
      <c r="B7" s="45" t="s">
        <v>4</v>
      </c>
      <c r="C7" s="29" t="s">
        <v>67</v>
      </c>
      <c r="D7" s="9"/>
      <c r="E7" s="9"/>
      <c r="F7" s="9"/>
      <c r="G7" s="9"/>
      <c r="H7" s="9"/>
      <c r="I7" s="9"/>
      <c r="J7" s="9"/>
    </row>
    <row r="8" spans="2:10" ht="25.5" customHeight="1" x14ac:dyDescent="0.25">
      <c r="B8" s="45" t="s">
        <v>5</v>
      </c>
      <c r="C8" s="50" t="s">
        <v>68</v>
      </c>
      <c r="D8" s="9"/>
      <c r="E8" s="9"/>
      <c r="F8" s="9"/>
      <c r="G8" s="9"/>
      <c r="H8" s="9"/>
      <c r="I8" s="9"/>
      <c r="J8" s="9"/>
    </row>
    <row r="9" spans="2:10" ht="15.75" x14ac:dyDescent="0.25">
      <c r="B9" s="10"/>
      <c r="C9" s="11"/>
      <c r="D9" s="9"/>
      <c r="E9" s="9"/>
      <c r="F9" s="9"/>
      <c r="G9" s="9"/>
      <c r="H9" s="9"/>
      <c r="I9" s="9"/>
      <c r="J9" s="9"/>
    </row>
    <row r="10" spans="2:10" ht="45.75" customHeight="1" x14ac:dyDescent="0.25">
      <c r="B10" s="35" t="s">
        <v>0</v>
      </c>
      <c r="C10" s="36" t="s">
        <v>23</v>
      </c>
      <c r="D10" s="35" t="s">
        <v>6</v>
      </c>
      <c r="E10" s="35"/>
      <c r="F10" s="37" t="s">
        <v>7</v>
      </c>
      <c r="G10" s="37" t="s">
        <v>8</v>
      </c>
      <c r="H10" s="37"/>
      <c r="I10" s="35" t="s">
        <v>9</v>
      </c>
      <c r="J10" s="35"/>
    </row>
    <row r="11" spans="2:10" x14ac:dyDescent="0.25">
      <c r="B11" s="35"/>
      <c r="C11" s="38">
        <v>1</v>
      </c>
      <c r="D11" s="39">
        <v>2</v>
      </c>
      <c r="E11" s="39"/>
      <c r="F11" s="40">
        <v>3</v>
      </c>
      <c r="G11" s="39">
        <v>4</v>
      </c>
      <c r="H11" s="39"/>
      <c r="I11" s="39" t="s">
        <v>10</v>
      </c>
      <c r="J11" s="39"/>
    </row>
    <row r="12" spans="2:10" ht="120" x14ac:dyDescent="0.25">
      <c r="B12" s="28">
        <v>1</v>
      </c>
      <c r="C12" s="33" t="s">
        <v>24</v>
      </c>
      <c r="D12" s="26" t="s">
        <v>64</v>
      </c>
      <c r="E12" s="26"/>
      <c r="F12" s="27">
        <v>1</v>
      </c>
      <c r="G12" s="25"/>
      <c r="H12" s="25"/>
      <c r="I12" s="25">
        <f>F12*G12</f>
        <v>0</v>
      </c>
      <c r="J12" s="25"/>
    </row>
    <row r="13" spans="2:10" ht="31.5" x14ac:dyDescent="0.25">
      <c r="B13" s="27">
        <v>2</v>
      </c>
      <c r="C13" s="34" t="s">
        <v>25</v>
      </c>
      <c r="D13" s="26" t="s">
        <v>64</v>
      </c>
      <c r="E13" s="26"/>
      <c r="F13" s="27">
        <v>1</v>
      </c>
      <c r="G13" s="17"/>
      <c r="H13" s="17"/>
      <c r="I13" s="17">
        <f t="shared" ref="I13:I15" si="0">F13*G13</f>
        <v>0</v>
      </c>
      <c r="J13" s="17"/>
    </row>
    <row r="14" spans="2:10" ht="31.5" x14ac:dyDescent="0.25">
      <c r="B14" s="27">
        <v>3</v>
      </c>
      <c r="C14" s="34" t="s">
        <v>26</v>
      </c>
      <c r="D14" s="26" t="s">
        <v>64</v>
      </c>
      <c r="E14" s="26"/>
      <c r="F14" s="27">
        <v>1</v>
      </c>
      <c r="G14" s="17"/>
      <c r="H14" s="17"/>
      <c r="I14" s="17">
        <f t="shared" si="0"/>
        <v>0</v>
      </c>
      <c r="J14" s="17"/>
    </row>
    <row r="15" spans="2:10" ht="63" x14ac:dyDescent="0.25">
      <c r="B15" s="27">
        <v>4</v>
      </c>
      <c r="C15" s="34" t="s">
        <v>27</v>
      </c>
      <c r="D15" s="26" t="s">
        <v>64</v>
      </c>
      <c r="E15" s="26"/>
      <c r="F15" s="27">
        <v>1</v>
      </c>
      <c r="G15" s="17"/>
      <c r="H15" s="17"/>
      <c r="I15" s="17">
        <f t="shared" si="0"/>
        <v>0</v>
      </c>
      <c r="J15" s="17"/>
    </row>
    <row r="16" spans="2:10" ht="31.5" x14ac:dyDescent="0.25">
      <c r="B16" s="27">
        <v>5</v>
      </c>
      <c r="C16" s="34" t="s">
        <v>28</v>
      </c>
      <c r="D16" s="26" t="s">
        <v>64</v>
      </c>
      <c r="E16" s="26"/>
      <c r="F16" s="27">
        <v>1</v>
      </c>
      <c r="G16" s="17"/>
      <c r="H16" s="17"/>
      <c r="I16" s="17">
        <f t="shared" ref="I16:I49" si="1">F16*G16</f>
        <v>0</v>
      </c>
      <c r="J16" s="17"/>
    </row>
    <row r="17" spans="2:10" ht="47.25" x14ac:dyDescent="0.25">
      <c r="B17" s="27">
        <v>6</v>
      </c>
      <c r="C17" s="34" t="s">
        <v>29</v>
      </c>
      <c r="D17" s="26" t="s">
        <v>64</v>
      </c>
      <c r="E17" s="26"/>
      <c r="F17" s="27">
        <v>1</v>
      </c>
      <c r="G17" s="17"/>
      <c r="H17" s="17"/>
      <c r="I17" s="17">
        <f t="shared" si="1"/>
        <v>0</v>
      </c>
      <c r="J17" s="17"/>
    </row>
    <row r="18" spans="2:10" ht="31.5" x14ac:dyDescent="0.25">
      <c r="B18" s="27">
        <v>7</v>
      </c>
      <c r="C18" s="34" t="s">
        <v>30</v>
      </c>
      <c r="D18" s="26" t="s">
        <v>64</v>
      </c>
      <c r="E18" s="26"/>
      <c r="F18" s="27">
        <v>1</v>
      </c>
      <c r="G18" s="17"/>
      <c r="H18" s="17"/>
      <c r="I18" s="17">
        <f t="shared" si="1"/>
        <v>0</v>
      </c>
      <c r="J18" s="17"/>
    </row>
    <row r="19" spans="2:10" ht="63" x14ac:dyDescent="0.25">
      <c r="B19" s="27">
        <v>8</v>
      </c>
      <c r="C19" s="34" t="s">
        <v>31</v>
      </c>
      <c r="D19" s="26" t="s">
        <v>64</v>
      </c>
      <c r="E19" s="26"/>
      <c r="F19" s="27">
        <v>2</v>
      </c>
      <c r="G19" s="17"/>
      <c r="H19" s="17"/>
      <c r="I19" s="17">
        <f t="shared" si="1"/>
        <v>0</v>
      </c>
      <c r="J19" s="17"/>
    </row>
    <row r="20" spans="2:10" ht="93.75" customHeight="1" x14ac:dyDescent="0.25">
      <c r="B20" s="27">
        <v>9</v>
      </c>
      <c r="C20" s="34" t="s">
        <v>65</v>
      </c>
      <c r="D20" s="26" t="s">
        <v>64</v>
      </c>
      <c r="E20" s="26"/>
      <c r="F20" s="27">
        <v>2</v>
      </c>
      <c r="G20" s="17"/>
      <c r="H20" s="17"/>
      <c r="I20" s="17">
        <f t="shared" si="1"/>
        <v>0</v>
      </c>
      <c r="J20" s="17"/>
    </row>
    <row r="21" spans="2:10" ht="109.5" customHeight="1" x14ac:dyDescent="0.25">
      <c r="B21" s="27">
        <v>10</v>
      </c>
      <c r="C21" s="34" t="s">
        <v>32</v>
      </c>
      <c r="D21" s="26" t="s">
        <v>64</v>
      </c>
      <c r="E21" s="26"/>
      <c r="F21" s="27">
        <v>1</v>
      </c>
      <c r="G21" s="17"/>
      <c r="H21" s="17"/>
      <c r="I21" s="17">
        <f t="shared" si="1"/>
        <v>0</v>
      </c>
      <c r="J21" s="17"/>
    </row>
    <row r="22" spans="2:10" ht="63" x14ac:dyDescent="0.25">
      <c r="B22" s="27">
        <v>11</v>
      </c>
      <c r="C22" s="34" t="s">
        <v>33</v>
      </c>
      <c r="D22" s="26" t="s">
        <v>38</v>
      </c>
      <c r="E22" s="26"/>
      <c r="F22" s="27">
        <v>35</v>
      </c>
      <c r="G22" s="17"/>
      <c r="H22" s="17"/>
      <c r="I22" s="17">
        <f t="shared" si="1"/>
        <v>0</v>
      </c>
      <c r="J22" s="17"/>
    </row>
    <row r="23" spans="2:10" ht="94.5" x14ac:dyDescent="0.25">
      <c r="B23" s="27">
        <v>12</v>
      </c>
      <c r="C23" s="34" t="s">
        <v>34</v>
      </c>
      <c r="D23" s="26" t="s">
        <v>64</v>
      </c>
      <c r="E23" s="26"/>
      <c r="F23" s="27">
        <v>1</v>
      </c>
      <c r="G23" s="17"/>
      <c r="H23" s="17"/>
      <c r="I23" s="17">
        <f t="shared" si="1"/>
        <v>0</v>
      </c>
      <c r="J23" s="17"/>
    </row>
    <row r="24" spans="2:10" ht="63" x14ac:dyDescent="0.25">
      <c r="B24" s="27">
        <v>13</v>
      </c>
      <c r="C24" s="34" t="s">
        <v>35</v>
      </c>
      <c r="D24" s="26" t="s">
        <v>64</v>
      </c>
      <c r="E24" s="26"/>
      <c r="F24" s="27">
        <v>1</v>
      </c>
      <c r="G24" s="17"/>
      <c r="H24" s="17"/>
      <c r="I24" s="17">
        <f t="shared" si="1"/>
        <v>0</v>
      </c>
      <c r="J24" s="17"/>
    </row>
    <row r="25" spans="2:10" ht="47.25" x14ac:dyDescent="0.25">
      <c r="B25" s="27">
        <v>14</v>
      </c>
      <c r="C25" s="34" t="s">
        <v>36</v>
      </c>
      <c r="D25" s="26" t="s">
        <v>64</v>
      </c>
      <c r="E25" s="26"/>
      <c r="F25" s="27">
        <v>1</v>
      </c>
      <c r="G25" s="17"/>
      <c r="H25" s="17"/>
      <c r="I25" s="17">
        <f t="shared" si="1"/>
        <v>0</v>
      </c>
      <c r="J25" s="17"/>
    </row>
    <row r="26" spans="2:10" ht="78.75" x14ac:dyDescent="0.25">
      <c r="B26" s="27">
        <v>15</v>
      </c>
      <c r="C26" s="34" t="s">
        <v>37</v>
      </c>
      <c r="D26" s="26" t="s">
        <v>38</v>
      </c>
      <c r="E26" s="26"/>
      <c r="F26" s="27">
        <v>1</v>
      </c>
      <c r="G26" s="17"/>
      <c r="H26" s="17"/>
      <c r="I26" s="17">
        <f t="shared" si="1"/>
        <v>0</v>
      </c>
      <c r="J26" s="17"/>
    </row>
    <row r="27" spans="2:10" ht="78.75" x14ac:dyDescent="0.25">
      <c r="B27" s="27">
        <v>16</v>
      </c>
      <c r="C27" s="34" t="s">
        <v>66</v>
      </c>
      <c r="D27" s="26" t="s">
        <v>64</v>
      </c>
      <c r="E27" s="26"/>
      <c r="F27" s="27">
        <v>1</v>
      </c>
      <c r="G27" s="17"/>
      <c r="H27" s="17"/>
      <c r="I27" s="17">
        <f t="shared" si="1"/>
        <v>0</v>
      </c>
      <c r="J27" s="17"/>
    </row>
    <row r="28" spans="2:10" ht="94.5" x14ac:dyDescent="0.25">
      <c r="B28" s="27">
        <v>17</v>
      </c>
      <c r="C28" s="34" t="s">
        <v>39</v>
      </c>
      <c r="D28" s="26" t="s">
        <v>64</v>
      </c>
      <c r="E28" s="26"/>
      <c r="F28" s="27">
        <v>1</v>
      </c>
      <c r="G28" s="17"/>
      <c r="H28" s="17"/>
      <c r="I28" s="17">
        <f t="shared" si="1"/>
        <v>0</v>
      </c>
      <c r="J28" s="17"/>
    </row>
    <row r="29" spans="2:10" ht="78.75" x14ac:dyDescent="0.25">
      <c r="B29" s="27">
        <v>18</v>
      </c>
      <c r="C29" s="34" t="s">
        <v>40</v>
      </c>
      <c r="D29" s="26" t="s">
        <v>64</v>
      </c>
      <c r="E29" s="26"/>
      <c r="F29" s="27">
        <v>1</v>
      </c>
      <c r="G29" s="17"/>
      <c r="H29" s="17"/>
      <c r="I29" s="17">
        <f t="shared" si="1"/>
        <v>0</v>
      </c>
      <c r="J29" s="17"/>
    </row>
    <row r="30" spans="2:10" ht="63" x14ac:dyDescent="0.25">
      <c r="B30" s="27">
        <v>19</v>
      </c>
      <c r="C30" s="34" t="s">
        <v>41</v>
      </c>
      <c r="D30" s="26" t="s">
        <v>64</v>
      </c>
      <c r="E30" s="26"/>
      <c r="F30" s="27">
        <v>1</v>
      </c>
      <c r="G30" s="17"/>
      <c r="H30" s="17"/>
      <c r="I30" s="17">
        <f t="shared" si="1"/>
        <v>0</v>
      </c>
      <c r="J30" s="17"/>
    </row>
    <row r="31" spans="2:10" ht="78.75" x14ac:dyDescent="0.25">
      <c r="B31" s="27">
        <v>20</v>
      </c>
      <c r="C31" s="34" t="s">
        <v>42</v>
      </c>
      <c r="D31" s="26" t="s">
        <v>64</v>
      </c>
      <c r="E31" s="26"/>
      <c r="F31" s="27">
        <v>1</v>
      </c>
      <c r="G31" s="17"/>
      <c r="H31" s="17"/>
      <c r="I31" s="17">
        <f t="shared" si="1"/>
        <v>0</v>
      </c>
      <c r="J31" s="17"/>
    </row>
    <row r="32" spans="2:10" ht="47.25" x14ac:dyDescent="0.25">
      <c r="B32" s="27">
        <v>21</v>
      </c>
      <c r="C32" s="34" t="s">
        <v>43</v>
      </c>
      <c r="D32" s="26" t="s">
        <v>64</v>
      </c>
      <c r="E32" s="26"/>
      <c r="F32" s="27">
        <v>1</v>
      </c>
      <c r="G32" s="17"/>
      <c r="H32" s="17"/>
      <c r="I32" s="17">
        <f t="shared" si="1"/>
        <v>0</v>
      </c>
      <c r="J32" s="17"/>
    </row>
    <row r="33" spans="2:10" ht="157.5" x14ac:dyDescent="0.25">
      <c r="B33" s="27">
        <v>22</v>
      </c>
      <c r="C33" s="34" t="s">
        <v>44</v>
      </c>
      <c r="D33" s="26" t="s">
        <v>64</v>
      </c>
      <c r="E33" s="26"/>
      <c r="F33" s="27">
        <v>1</v>
      </c>
      <c r="G33" s="17"/>
      <c r="H33" s="17"/>
      <c r="I33" s="17">
        <f t="shared" si="1"/>
        <v>0</v>
      </c>
      <c r="J33" s="17"/>
    </row>
    <row r="34" spans="2:10" ht="63" x14ac:dyDescent="0.25">
      <c r="B34" s="27">
        <v>23</v>
      </c>
      <c r="C34" s="34" t="s">
        <v>45</v>
      </c>
      <c r="D34" s="26" t="s">
        <v>64</v>
      </c>
      <c r="E34" s="26"/>
      <c r="F34" s="27">
        <v>1</v>
      </c>
      <c r="G34" s="17"/>
      <c r="H34" s="17"/>
      <c r="I34" s="17">
        <f t="shared" si="1"/>
        <v>0</v>
      </c>
      <c r="J34" s="17"/>
    </row>
    <row r="35" spans="2:10" ht="31.5" x14ac:dyDescent="0.25">
      <c r="B35" s="27">
        <v>24</v>
      </c>
      <c r="C35" s="34" t="s">
        <v>46</v>
      </c>
      <c r="D35" s="26" t="s">
        <v>64</v>
      </c>
      <c r="E35" s="26"/>
      <c r="F35" s="27">
        <v>1</v>
      </c>
      <c r="G35" s="17"/>
      <c r="H35" s="17"/>
      <c r="I35" s="17">
        <f t="shared" si="1"/>
        <v>0</v>
      </c>
      <c r="J35" s="17"/>
    </row>
    <row r="36" spans="2:10" ht="78.75" x14ac:dyDescent="0.25">
      <c r="B36" s="27">
        <v>25</v>
      </c>
      <c r="C36" s="34" t="s">
        <v>47</v>
      </c>
      <c r="D36" s="26" t="s">
        <v>64</v>
      </c>
      <c r="E36" s="26"/>
      <c r="F36" s="27">
        <v>1</v>
      </c>
      <c r="G36" s="17"/>
      <c r="H36" s="17"/>
      <c r="I36" s="17">
        <f t="shared" si="1"/>
        <v>0</v>
      </c>
      <c r="J36" s="17"/>
    </row>
    <row r="37" spans="2:10" ht="63" x14ac:dyDescent="0.25">
      <c r="B37" s="27">
        <v>26</v>
      </c>
      <c r="C37" s="34" t="s">
        <v>48</v>
      </c>
      <c r="D37" s="26" t="s">
        <v>64</v>
      </c>
      <c r="E37" s="26"/>
      <c r="F37" s="27">
        <v>1</v>
      </c>
      <c r="G37" s="17"/>
      <c r="H37" s="17"/>
      <c r="I37" s="17">
        <f t="shared" si="1"/>
        <v>0</v>
      </c>
      <c r="J37" s="17"/>
    </row>
    <row r="38" spans="2:10" ht="63" x14ac:dyDescent="0.25">
      <c r="B38" s="27">
        <v>27</v>
      </c>
      <c r="C38" s="34" t="s">
        <v>49</v>
      </c>
      <c r="D38" s="26" t="s">
        <v>64</v>
      </c>
      <c r="E38" s="26"/>
      <c r="F38" s="27">
        <v>1</v>
      </c>
      <c r="G38" s="17"/>
      <c r="H38" s="17"/>
      <c r="I38" s="17">
        <f t="shared" si="1"/>
        <v>0</v>
      </c>
      <c r="J38" s="17"/>
    </row>
    <row r="39" spans="2:10" ht="110.25" x14ac:dyDescent="0.25">
      <c r="B39" s="27">
        <v>28</v>
      </c>
      <c r="C39" s="34" t="s">
        <v>50</v>
      </c>
      <c r="D39" s="26" t="s">
        <v>64</v>
      </c>
      <c r="E39" s="26"/>
      <c r="F39" s="27">
        <v>1</v>
      </c>
      <c r="G39" s="17"/>
      <c r="H39" s="17"/>
      <c r="I39" s="17">
        <f t="shared" si="1"/>
        <v>0</v>
      </c>
      <c r="J39" s="17"/>
    </row>
    <row r="40" spans="2:10" ht="63" x14ac:dyDescent="0.25">
      <c r="B40" s="27">
        <v>29</v>
      </c>
      <c r="C40" s="34" t="s">
        <v>51</v>
      </c>
      <c r="D40" s="26" t="s">
        <v>38</v>
      </c>
      <c r="E40" s="26"/>
      <c r="F40" s="32">
        <v>14</v>
      </c>
      <c r="G40" s="17"/>
      <c r="H40" s="17"/>
      <c r="I40" s="17">
        <f t="shared" ref="I40:I48" si="2">F40*G40</f>
        <v>0</v>
      </c>
      <c r="J40" s="17"/>
    </row>
    <row r="41" spans="2:10" ht="63" x14ac:dyDescent="0.25">
      <c r="B41" s="27">
        <v>30</v>
      </c>
      <c r="C41" s="34" t="s">
        <v>52</v>
      </c>
      <c r="D41" s="26" t="s">
        <v>64</v>
      </c>
      <c r="E41" s="26"/>
      <c r="F41" s="27">
        <v>1</v>
      </c>
      <c r="G41" s="17"/>
      <c r="H41" s="17"/>
      <c r="I41" s="17">
        <f t="shared" si="2"/>
        <v>0</v>
      </c>
      <c r="J41" s="17"/>
    </row>
    <row r="42" spans="2:10" ht="31.5" x14ac:dyDescent="0.25">
      <c r="B42" s="27">
        <v>31</v>
      </c>
      <c r="C42" s="34" t="s">
        <v>53</v>
      </c>
      <c r="D42" s="26" t="s">
        <v>38</v>
      </c>
      <c r="E42" s="26"/>
      <c r="F42" s="27">
        <v>1.5</v>
      </c>
      <c r="G42" s="17"/>
      <c r="H42" s="17"/>
      <c r="I42" s="17">
        <f t="shared" si="2"/>
        <v>0</v>
      </c>
      <c r="J42" s="17"/>
    </row>
    <row r="43" spans="2:10" ht="63" x14ac:dyDescent="0.25">
      <c r="B43" s="27">
        <v>32</v>
      </c>
      <c r="C43" s="34" t="s">
        <v>54</v>
      </c>
      <c r="D43" s="26" t="s">
        <v>62</v>
      </c>
      <c r="E43" s="26"/>
      <c r="F43" s="27">
        <v>1</v>
      </c>
      <c r="G43" s="17"/>
      <c r="H43" s="17"/>
      <c r="I43" s="17">
        <f t="shared" si="2"/>
        <v>0</v>
      </c>
      <c r="J43" s="17"/>
    </row>
    <row r="44" spans="2:10" ht="47.25" x14ac:dyDescent="0.25">
      <c r="B44" s="27">
        <v>33</v>
      </c>
      <c r="C44" s="34" t="s">
        <v>55</v>
      </c>
      <c r="D44" s="26" t="s">
        <v>62</v>
      </c>
      <c r="E44" s="26"/>
      <c r="F44" s="27">
        <v>1</v>
      </c>
      <c r="G44" s="17"/>
      <c r="H44" s="17"/>
      <c r="I44" s="17">
        <f t="shared" si="2"/>
        <v>0</v>
      </c>
      <c r="J44" s="17"/>
    </row>
    <row r="45" spans="2:10" ht="31.5" x14ac:dyDescent="0.25">
      <c r="B45" s="27">
        <v>34</v>
      </c>
      <c r="C45" s="34" t="s">
        <v>56</v>
      </c>
      <c r="D45" s="26" t="s">
        <v>62</v>
      </c>
      <c r="E45" s="26"/>
      <c r="F45" s="27">
        <v>1</v>
      </c>
      <c r="G45" s="17"/>
      <c r="H45" s="17"/>
      <c r="I45" s="17">
        <f t="shared" si="2"/>
        <v>0</v>
      </c>
      <c r="J45" s="17"/>
    </row>
    <row r="46" spans="2:10" ht="47.25" x14ac:dyDescent="0.25">
      <c r="B46" s="27">
        <v>35</v>
      </c>
      <c r="C46" s="34" t="s">
        <v>57</v>
      </c>
      <c r="D46" s="26" t="s">
        <v>62</v>
      </c>
      <c r="E46" s="26"/>
      <c r="F46" s="27">
        <v>1</v>
      </c>
      <c r="G46" s="17"/>
      <c r="H46" s="17"/>
      <c r="I46" s="17">
        <f t="shared" si="2"/>
        <v>0</v>
      </c>
      <c r="J46" s="17"/>
    </row>
    <row r="47" spans="2:10" ht="31.5" x14ac:dyDescent="0.25">
      <c r="B47" s="27">
        <v>36</v>
      </c>
      <c r="C47" s="34" t="s">
        <v>58</v>
      </c>
      <c r="D47" s="26" t="s">
        <v>64</v>
      </c>
      <c r="E47" s="26"/>
      <c r="F47" s="27">
        <v>1</v>
      </c>
      <c r="G47" s="17"/>
      <c r="H47" s="17"/>
      <c r="I47" s="17">
        <f t="shared" si="2"/>
        <v>0</v>
      </c>
      <c r="J47" s="17"/>
    </row>
    <row r="48" spans="2:10" ht="31.5" x14ac:dyDescent="0.25">
      <c r="B48" s="27">
        <v>37</v>
      </c>
      <c r="C48" s="34" t="s">
        <v>59</v>
      </c>
      <c r="D48" s="26" t="s">
        <v>64</v>
      </c>
      <c r="E48" s="26"/>
      <c r="F48" s="27">
        <v>1</v>
      </c>
      <c r="G48" s="17"/>
      <c r="H48" s="17"/>
      <c r="I48" s="17">
        <f t="shared" si="2"/>
        <v>0</v>
      </c>
      <c r="J48" s="17"/>
    </row>
    <row r="49" spans="2:10" ht="47.25" x14ac:dyDescent="0.25">
      <c r="B49" s="27">
        <v>38</v>
      </c>
      <c r="C49" s="34" t="s">
        <v>60</v>
      </c>
      <c r="D49" s="26" t="s">
        <v>64</v>
      </c>
      <c r="E49" s="26"/>
      <c r="F49" s="27">
        <v>1</v>
      </c>
      <c r="G49" s="17"/>
      <c r="H49" s="17"/>
      <c r="I49" s="17">
        <f t="shared" si="1"/>
        <v>0</v>
      </c>
      <c r="J49" s="17"/>
    </row>
    <row r="50" spans="2:10" ht="31.5" x14ac:dyDescent="0.25">
      <c r="B50" s="27">
        <v>39</v>
      </c>
      <c r="C50" s="34" t="s">
        <v>61</v>
      </c>
      <c r="D50" s="26" t="s">
        <v>62</v>
      </c>
      <c r="E50" s="26"/>
      <c r="F50" s="27">
        <v>6</v>
      </c>
      <c r="G50" s="17"/>
      <c r="H50" s="17"/>
      <c r="I50" s="17">
        <f t="shared" ref="I50" si="3">F50*G50</f>
        <v>0</v>
      </c>
      <c r="J50" s="17"/>
    </row>
    <row r="51" spans="2:10" ht="110.25" x14ac:dyDescent="0.25">
      <c r="B51" s="27">
        <v>40</v>
      </c>
      <c r="C51" s="34" t="s">
        <v>63</v>
      </c>
      <c r="D51" s="26" t="s">
        <v>64</v>
      </c>
      <c r="E51" s="26"/>
      <c r="F51" s="27">
        <v>1</v>
      </c>
      <c r="G51" s="17"/>
      <c r="H51" s="17"/>
      <c r="I51" s="17">
        <f t="shared" ref="I51" si="4">F51*G51</f>
        <v>0</v>
      </c>
      <c r="J51" s="17"/>
    </row>
    <row r="52" spans="2:10" ht="6.75" customHeight="1" x14ac:dyDescent="0.25">
      <c r="B52" s="21"/>
      <c r="C52" s="22"/>
      <c r="D52" s="22"/>
      <c r="E52" s="22"/>
      <c r="F52" s="22"/>
      <c r="G52" s="22"/>
      <c r="H52" s="22"/>
      <c r="I52" s="22"/>
      <c r="J52" s="23"/>
    </row>
    <row r="53" spans="2:10" ht="27" customHeight="1" x14ac:dyDescent="0.25">
      <c r="B53" s="46" t="s">
        <v>70</v>
      </c>
      <c r="C53" s="47"/>
      <c r="D53" s="47"/>
      <c r="E53" s="47"/>
      <c r="F53" s="47"/>
      <c r="G53" s="47"/>
      <c r="H53" s="48"/>
      <c r="I53" s="17">
        <f>SUM(I12:J51)</f>
        <v>0</v>
      </c>
      <c r="J53" s="17"/>
    </row>
    <row r="54" spans="2:10" ht="24.75" customHeight="1" x14ac:dyDescent="0.25">
      <c r="B54" s="10"/>
      <c r="C54" s="49" t="s">
        <v>17</v>
      </c>
      <c r="D54" s="30">
        <f>I53</f>
        <v>0</v>
      </c>
      <c r="E54" s="30"/>
      <c r="F54" s="18"/>
      <c r="G54" s="19"/>
      <c r="H54" s="19"/>
      <c r="I54" s="19"/>
      <c r="J54" s="20"/>
    </row>
    <row r="55" spans="2:10" ht="20.100000000000001" customHeight="1" x14ac:dyDescent="0.25">
      <c r="B55" s="10"/>
      <c r="C55" s="49" t="s">
        <v>18</v>
      </c>
      <c r="D55" s="31"/>
      <c r="E55" s="31"/>
      <c r="F55" s="31"/>
      <c r="G55" s="31"/>
      <c r="H55" s="31"/>
      <c r="I55" s="31"/>
      <c r="J55" s="31"/>
    </row>
    <row r="56" spans="2:10" ht="26.25" customHeight="1" x14ac:dyDescent="0.25">
      <c r="B56" s="10"/>
      <c r="C56" s="49" t="s">
        <v>19</v>
      </c>
      <c r="D56" s="30">
        <f>D54*0.25</f>
        <v>0</v>
      </c>
      <c r="E56" s="30"/>
      <c r="F56" s="18"/>
      <c r="G56" s="19"/>
      <c r="H56" s="19"/>
      <c r="I56" s="19"/>
      <c r="J56" s="20"/>
    </row>
    <row r="57" spans="2:10" ht="20.100000000000001" customHeight="1" x14ac:dyDescent="0.25">
      <c r="B57" s="9"/>
      <c r="C57" s="49" t="s">
        <v>20</v>
      </c>
      <c r="D57" s="31"/>
      <c r="E57" s="31"/>
      <c r="F57" s="31"/>
      <c r="G57" s="31"/>
      <c r="H57" s="31"/>
      <c r="I57" s="31"/>
      <c r="J57" s="31"/>
    </row>
    <row r="58" spans="2:10" ht="27" customHeight="1" x14ac:dyDescent="0.25">
      <c r="B58" s="9"/>
      <c r="C58" s="49" t="s">
        <v>21</v>
      </c>
      <c r="D58" s="30">
        <f>D54+D56</f>
        <v>0</v>
      </c>
      <c r="E58" s="30"/>
      <c r="F58" s="18"/>
      <c r="G58" s="19"/>
      <c r="H58" s="19"/>
      <c r="I58" s="19"/>
      <c r="J58" s="20"/>
    </row>
    <row r="59" spans="2:10" ht="20.100000000000001" customHeight="1" x14ac:dyDescent="0.25">
      <c r="B59" s="9"/>
      <c r="C59" s="49" t="s">
        <v>22</v>
      </c>
      <c r="D59" s="31"/>
      <c r="E59" s="31"/>
      <c r="F59" s="31"/>
      <c r="G59" s="31"/>
      <c r="H59" s="31"/>
      <c r="I59" s="31"/>
      <c r="J59" s="31"/>
    </row>
    <row r="60" spans="2:10" x14ac:dyDescent="0.25">
      <c r="C60" s="12"/>
      <c r="D60" s="13"/>
      <c r="E60" s="13"/>
      <c r="F60" s="13"/>
      <c r="G60" s="13"/>
      <c r="H60" s="13"/>
      <c r="I60" s="13"/>
      <c r="J60" s="13"/>
    </row>
    <row r="61" spans="2:10" x14ac:dyDescent="0.25">
      <c r="C61" s="2"/>
      <c r="E61" s="15"/>
      <c r="F61" s="16"/>
      <c r="G61" s="16"/>
      <c r="H61" s="16"/>
      <c r="I61" s="15"/>
      <c r="J61" s="15"/>
    </row>
    <row r="62" spans="2:10" x14ac:dyDescent="0.25">
      <c r="C62" s="3"/>
      <c r="E62" s="15"/>
      <c r="F62" s="16"/>
      <c r="G62" s="16"/>
      <c r="H62" s="16"/>
      <c r="I62" s="15"/>
      <c r="J62" s="15"/>
    </row>
    <row r="63" spans="2:10" x14ac:dyDescent="0.25">
      <c r="C63" s="3"/>
      <c r="E63" s="15"/>
      <c r="F63" s="16"/>
      <c r="G63" s="16"/>
      <c r="H63" s="16"/>
      <c r="I63" s="15"/>
      <c r="J63" s="15"/>
    </row>
    <row r="64" spans="2:10" x14ac:dyDescent="0.25">
      <c r="C64" s="3"/>
      <c r="E64" s="15"/>
      <c r="F64" s="16"/>
      <c r="G64" s="16"/>
      <c r="H64" s="16"/>
      <c r="I64" s="15"/>
      <c r="J64" s="15"/>
    </row>
    <row r="65" spans="3:10" x14ac:dyDescent="0.25">
      <c r="E65" s="15"/>
      <c r="F65" s="16"/>
      <c r="G65" s="16"/>
      <c r="H65" s="16"/>
      <c r="I65" s="15"/>
      <c r="J65" s="15"/>
    </row>
    <row r="66" spans="3:10" x14ac:dyDescent="0.25">
      <c r="C66" s="2"/>
      <c r="E66" s="15"/>
      <c r="F66" s="16"/>
      <c r="G66" s="16"/>
      <c r="H66" s="16"/>
      <c r="I66" s="15"/>
      <c r="J66" s="15"/>
    </row>
    <row r="67" spans="3:10" x14ac:dyDescent="0.25">
      <c r="C67" s="1"/>
      <c r="E67" s="15"/>
      <c r="F67" s="16"/>
      <c r="G67" s="16"/>
      <c r="H67" s="16"/>
      <c r="I67" s="15"/>
      <c r="J67" s="15"/>
    </row>
    <row r="68" spans="3:10" x14ac:dyDescent="0.25">
      <c r="C68" s="3"/>
      <c r="E68" s="15"/>
      <c r="F68" s="16"/>
      <c r="G68" s="16"/>
      <c r="H68" s="16"/>
      <c r="I68" s="15"/>
      <c r="J68" s="15"/>
    </row>
    <row r="69" spans="3:10" x14ac:dyDescent="0.25">
      <c r="C69" s="14"/>
      <c r="E69" s="15"/>
      <c r="F69" s="16"/>
      <c r="G69" s="16"/>
      <c r="H69" s="16"/>
      <c r="I69" s="15"/>
      <c r="J69" s="15"/>
    </row>
    <row r="70" spans="3:10" x14ac:dyDescent="0.25">
      <c r="C70" s="14"/>
      <c r="E70" s="15"/>
      <c r="F70" s="16"/>
      <c r="G70" s="16"/>
      <c r="H70" s="16"/>
      <c r="I70" s="15"/>
      <c r="J70" s="15"/>
    </row>
    <row r="71" spans="3:10" x14ac:dyDescent="0.25">
      <c r="C71" s="14"/>
      <c r="E71" s="15"/>
      <c r="F71" s="15"/>
      <c r="G71" s="15"/>
      <c r="H71" s="15"/>
      <c r="I71" s="15"/>
      <c r="J71" s="15"/>
    </row>
    <row r="72" spans="3:10" x14ac:dyDescent="0.25">
      <c r="C72" s="14"/>
      <c r="E72" s="15"/>
      <c r="F72" s="15"/>
      <c r="G72" s="15"/>
      <c r="H72" s="15"/>
      <c r="I72" s="15"/>
      <c r="J72" s="15"/>
    </row>
    <row r="73" spans="3:10" x14ac:dyDescent="0.25">
      <c r="E73" s="15"/>
      <c r="F73" s="15"/>
      <c r="G73" s="15"/>
      <c r="H73" s="15"/>
      <c r="I73" s="15"/>
      <c r="J73" s="15"/>
    </row>
    <row r="74" spans="3:10" x14ac:dyDescent="0.25">
      <c r="E74" s="15"/>
      <c r="F74" s="15"/>
      <c r="G74" s="15"/>
      <c r="H74" s="15"/>
      <c r="I74" s="15"/>
      <c r="J74" s="15"/>
    </row>
    <row r="75" spans="3:10" x14ac:dyDescent="0.25">
      <c r="E75" s="15"/>
      <c r="F75" s="15"/>
      <c r="G75" s="15"/>
      <c r="H75" s="15"/>
      <c r="I75" s="15"/>
      <c r="J75" s="15"/>
    </row>
    <row r="76" spans="3:10" x14ac:dyDescent="0.25">
      <c r="E76" s="15"/>
      <c r="F76" s="15"/>
      <c r="G76" s="15"/>
      <c r="H76" s="15"/>
      <c r="I76" s="15"/>
      <c r="J76" s="15"/>
    </row>
    <row r="77" spans="3:10" x14ac:dyDescent="0.25">
      <c r="E77" s="15"/>
      <c r="F77" s="15"/>
      <c r="G77" s="15"/>
      <c r="H77" s="15"/>
      <c r="I77" s="15"/>
      <c r="J77" s="15"/>
    </row>
    <row r="78" spans="3:10" x14ac:dyDescent="0.25">
      <c r="E78" s="15"/>
      <c r="F78" s="15"/>
      <c r="G78" s="15"/>
      <c r="H78" s="15"/>
      <c r="I78" s="15"/>
      <c r="J78" s="15"/>
    </row>
    <row r="79" spans="3:10" x14ac:dyDescent="0.25">
      <c r="E79" s="15"/>
      <c r="F79" s="15"/>
      <c r="G79" s="15"/>
      <c r="H79" s="15"/>
      <c r="I79" s="15"/>
      <c r="J79" s="15"/>
    </row>
    <row r="80" spans="3:10" x14ac:dyDescent="0.25">
      <c r="E80" s="15"/>
      <c r="F80" s="15"/>
      <c r="G80" s="15"/>
      <c r="H80" s="15"/>
      <c r="I80" s="15"/>
      <c r="J80" s="15"/>
    </row>
    <row r="81" spans="5:10" x14ac:dyDescent="0.25">
      <c r="E81" s="15"/>
      <c r="F81" s="15"/>
      <c r="G81" s="15"/>
      <c r="H81" s="15"/>
      <c r="I81" s="15"/>
      <c r="J81" s="15"/>
    </row>
    <row r="82" spans="5:10" x14ac:dyDescent="0.25">
      <c r="E82" s="15"/>
      <c r="F82" s="15"/>
      <c r="G82" s="15"/>
      <c r="H82" s="15"/>
      <c r="I82" s="15"/>
      <c r="J82" s="15"/>
    </row>
    <row r="83" spans="5:10" x14ac:dyDescent="0.25">
      <c r="E83" s="15"/>
      <c r="F83" s="15"/>
      <c r="G83" s="15"/>
      <c r="H83" s="15"/>
      <c r="I83" s="15"/>
      <c r="J83" s="15"/>
    </row>
    <row r="84" spans="5:10" x14ac:dyDescent="0.25">
      <c r="E84" s="15"/>
      <c r="F84" s="15"/>
      <c r="G84" s="15"/>
      <c r="H84" s="15"/>
      <c r="I84" s="15"/>
      <c r="J84" s="15"/>
    </row>
    <row r="85" spans="5:10" x14ac:dyDescent="0.25">
      <c r="E85" s="15"/>
      <c r="F85" s="15"/>
      <c r="G85" s="15"/>
      <c r="H85" s="15"/>
      <c r="I85" s="15"/>
      <c r="J85" s="15"/>
    </row>
    <row r="86" spans="5:10" x14ac:dyDescent="0.25">
      <c r="E86" s="15"/>
      <c r="F86" s="15"/>
      <c r="G86" s="15"/>
      <c r="H86" s="15"/>
      <c r="I86" s="15"/>
      <c r="J86" s="15"/>
    </row>
  </sheetData>
  <dataConsolidate/>
  <mergeCells count="141">
    <mergeCell ref="G17:H17"/>
    <mergeCell ref="G18:H18"/>
    <mergeCell ref="G19:H19"/>
    <mergeCell ref="D15:E15"/>
    <mergeCell ref="G15:H15"/>
    <mergeCell ref="I15:J15"/>
    <mergeCell ref="D16:E16"/>
    <mergeCell ref="D17:E17"/>
    <mergeCell ref="I16:J16"/>
    <mergeCell ref="I17:J17"/>
    <mergeCell ref="I18:J18"/>
    <mergeCell ref="I19:J19"/>
    <mergeCell ref="D59:J59"/>
    <mergeCell ref="D54:E54"/>
    <mergeCell ref="B2:C2"/>
    <mergeCell ref="D2:J2"/>
    <mergeCell ref="B4:C4"/>
    <mergeCell ref="B10:B11"/>
    <mergeCell ref="D10:E10"/>
    <mergeCell ref="I10:J10"/>
    <mergeCell ref="D11:E11"/>
    <mergeCell ref="G11:H11"/>
    <mergeCell ref="I11:J11"/>
    <mergeCell ref="D51:E51"/>
    <mergeCell ref="G51:H51"/>
    <mergeCell ref="I51:J51"/>
    <mergeCell ref="D12:E12"/>
    <mergeCell ref="G12:H12"/>
    <mergeCell ref="I12:J12"/>
    <mergeCell ref="D13:E13"/>
    <mergeCell ref="G13:H13"/>
    <mergeCell ref="I13:J13"/>
    <mergeCell ref="D14:E14"/>
    <mergeCell ref="G14:H14"/>
    <mergeCell ref="I14:J14"/>
    <mergeCell ref="G16:H16"/>
    <mergeCell ref="F54:J54"/>
    <mergeCell ref="D55:J55"/>
    <mergeCell ref="D56:E56"/>
    <mergeCell ref="F56:J56"/>
    <mergeCell ref="D58:E58"/>
    <mergeCell ref="I49:J49"/>
    <mergeCell ref="D57:J57"/>
    <mergeCell ref="B52:J52"/>
    <mergeCell ref="I53:J53"/>
    <mergeCell ref="F58:J58"/>
    <mergeCell ref="D50:E50"/>
    <mergeCell ref="G50:H50"/>
    <mergeCell ref="I50:J50"/>
    <mergeCell ref="B53:H53"/>
    <mergeCell ref="D48:E48"/>
    <mergeCell ref="G37:H37"/>
    <mergeCell ref="G38:H38"/>
    <mergeCell ref="G39:H39"/>
    <mergeCell ref="I20:J20"/>
    <mergeCell ref="D18:E18"/>
    <mergeCell ref="D19:E19"/>
    <mergeCell ref="D20:E20"/>
    <mergeCell ref="D49:E49"/>
    <mergeCell ref="G20:H20"/>
    <mergeCell ref="G49:H4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37:J37"/>
    <mergeCell ref="I38:J38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9:J39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I30:J30"/>
    <mergeCell ref="I31:J31"/>
    <mergeCell ref="I32:J32"/>
    <mergeCell ref="I33:J33"/>
    <mergeCell ref="I34:J34"/>
    <mergeCell ref="I35:J35"/>
    <mergeCell ref="I36:J36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</mergeCells>
  <pageMargins left="0.25" right="0.25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G9"/>
  <sheetViews>
    <sheetView workbookViewId="0">
      <selection activeCell="F10" sqref="F10"/>
    </sheetView>
  </sheetViews>
  <sheetFormatPr defaultRowHeight="15" x14ac:dyDescent="0.25"/>
  <cols>
    <col min="3" max="3" width="5.5703125" customWidth="1"/>
    <col min="7" max="7" width="35.7109375" customWidth="1"/>
  </cols>
  <sheetData>
    <row r="5" spans="3:7" x14ac:dyDescent="0.25">
      <c r="C5" t="s">
        <v>11</v>
      </c>
    </row>
    <row r="6" spans="3:7" x14ac:dyDescent="0.25">
      <c r="C6" t="s">
        <v>12</v>
      </c>
      <c r="G6" t="s">
        <v>13</v>
      </c>
    </row>
    <row r="7" spans="3:7" x14ac:dyDescent="0.25">
      <c r="G7" t="s">
        <v>14</v>
      </c>
    </row>
    <row r="8" spans="3:7" x14ac:dyDescent="0.25">
      <c r="G8" t="s">
        <v>15</v>
      </c>
    </row>
    <row r="9" spans="3:7" x14ac:dyDescent="0.25">
      <c r="G9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Prilog I. Troškovnik</vt:lpstr>
      <vt:lpstr>List1</vt:lpstr>
      <vt:lpstr>Izbornik</vt:lpstr>
      <vt:lpstr>Izbornik1</vt:lpstr>
      <vt:lpstr>proizvids</vt:lpstr>
    </vt:vector>
  </TitlesOfParts>
  <Manager/>
  <Company>DNZ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 I. - Troskovnik</dc:title>
  <dc:subject/>
  <dc:creator>Tea Grbić</dc:creator>
  <cp:keywords/>
  <dc:description/>
  <cp:lastModifiedBy>MARO</cp:lastModifiedBy>
  <cp:revision/>
  <cp:lastPrinted>2023-05-09T08:03:59Z</cp:lastPrinted>
  <dcterms:created xsi:type="dcterms:W3CDTF">2021-07-16T12:09:47Z</dcterms:created>
  <dcterms:modified xsi:type="dcterms:W3CDTF">2023-05-09T08:04:10Z</dcterms:modified>
  <cp:category/>
  <cp:contentStatus/>
</cp:coreProperties>
</file>